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 (2)" sheetId="1" r:id="rId1"/>
    <sheet name="Лист1" sheetId="2" r:id="rId2"/>
  </sheets>
  <definedNames>
    <definedName name="_Hlk258518172" localSheetId="1">Лист1!$A$8</definedName>
    <definedName name="_Hlk258518172" localSheetId="0">'Лист1 (2)'!$A$8</definedName>
  </definedNames>
  <calcPr calcId="145621" iterateDelta="1E-4"/>
</workbook>
</file>

<file path=xl/calcChain.xml><?xml version="1.0" encoding="utf-8"?>
<calcChain xmlns="http://schemas.openxmlformats.org/spreadsheetml/2006/main">
  <c r="F19" i="2" l="1"/>
  <c r="F18" i="2"/>
  <c r="F16" i="2"/>
  <c r="F14" i="2"/>
  <c r="F12" i="2"/>
  <c r="E12" i="2"/>
  <c r="D12" i="2"/>
  <c r="C12" i="2"/>
  <c r="F11" i="2"/>
  <c r="F10" i="2"/>
  <c r="F9" i="2"/>
  <c r="F8" i="2"/>
  <c r="E12" i="1"/>
  <c r="D12" i="1"/>
  <c r="C12" i="1"/>
</calcChain>
</file>

<file path=xl/sharedStrings.xml><?xml version="1.0" encoding="utf-8"?>
<sst xmlns="http://schemas.openxmlformats.org/spreadsheetml/2006/main" count="65" uniqueCount="34">
  <si>
    <t xml:space="preserve">Сводная информация </t>
  </si>
  <si>
    <t xml:space="preserve">из реестра государственной собственности Белгородской области </t>
  </si>
  <si>
    <t>(по состоянию на 1 января 2022 года)</t>
  </si>
  <si>
    <t>№ п/п</t>
  </si>
  <si>
    <t>Наименование объекта учета</t>
  </si>
  <si>
    <t>Кол-во</t>
  </si>
  <si>
    <t>Первоначальная (восстановительная) стоимость основных средств, руб.</t>
  </si>
  <si>
    <t>Остаточная стоимость основных средств, руб.</t>
  </si>
  <si>
    <t>1.</t>
  </si>
  <si>
    <t>Государственные унитарные предприятия Белгородской области (приложение № 1)</t>
  </si>
  <si>
    <t>2.</t>
  </si>
  <si>
    <t>Государственные учреждения Белгородской области (приложение № 2)</t>
  </si>
  <si>
    <t>3.</t>
  </si>
  <si>
    <t>Органы государственной власти, государственные органы Белгородской области</t>
  </si>
  <si>
    <t>4.</t>
  </si>
  <si>
    <t xml:space="preserve">Имущество, не закрепленное за государственными унитарными предприятиями и государственными учреждениями Белгородской области (имущество казны Белгородской области)   </t>
  </si>
  <si>
    <t>-</t>
  </si>
  <si>
    <t>Итого:</t>
  </si>
  <si>
    <t>Номинальная стоимость акций (долей), руб.</t>
  </si>
  <si>
    <t>5.</t>
  </si>
  <si>
    <t>Хозяйственные общества, акции (доли) которых находятся в государственной собственности Белгородской области (приложение № 3)</t>
  </si>
  <si>
    <t>Площадь, га</t>
  </si>
  <si>
    <t>6.</t>
  </si>
  <si>
    <t xml:space="preserve">Земельные участки, находящиеся в государственной собственности Белгородской области, и принадлежащие Белгородской области доли в праве общей долевой собственности на земельные участки (приложение № 4),  </t>
  </si>
  <si>
    <t>в том числе:</t>
  </si>
  <si>
    <t>6.1.</t>
  </si>
  <si>
    <t xml:space="preserve">земельные участки </t>
  </si>
  <si>
    <t>6.2.</t>
  </si>
  <si>
    <t>доли в праве общей долевой собственности на земельные участки</t>
  </si>
  <si>
    <t xml:space="preserve">              Заместитель Губернатора </t>
  </si>
  <si>
    <t xml:space="preserve">          Белгородской области - министр </t>
  </si>
  <si>
    <t xml:space="preserve">    имущественных и земельных отношений</t>
  </si>
  <si>
    <t xml:space="preserve">                  Белгородской области</t>
  </si>
  <si>
    <t>Р.Ш. Зайнуллин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</si>
</sst>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name val="Arial Cyr"/>
    </font>
    <font>
      <b/>
      <sz val="12"/>
      <color theme="1"/>
      <name val="Times New Roman"/>
      <family val="1"/>
      <charset val="204"/>
    </font>
    <font>
      <b/>
      <sz val="10"/>
      <color theme="1"/>
      <name val="Microsoft Sans Serif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Microsoft Sans Serif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8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right"/>
    </xf>
    <xf numFmtId="4" fontId="13" fillId="0" borderId="0" xfId="0" applyNumberFormat="1" applyFont="1"/>
    <xf numFmtId="0" fontId="13" fillId="0" borderId="0" xfId="0" applyFont="1"/>
    <xf numFmtId="3" fontId="13" fillId="0" borderId="0" xfId="0" applyNumberFormat="1" applyFont="1"/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5" xfId="6"/>
    <cellStyle name="Обычный 6" xfId="7"/>
    <cellStyle name="Обычный 7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8FC8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28" sqref="G28"/>
    </sheetView>
  </sheetViews>
  <sheetFormatPr defaultRowHeight="14.4" x14ac:dyDescent="0.3"/>
  <cols>
    <col min="1" max="1" width="6.5546875" bestFit="1" customWidth="1"/>
    <col min="2" max="2" width="33.44140625" bestFit="1" customWidth="1"/>
    <col min="3" max="3" width="9.33203125" bestFit="1" customWidth="1"/>
    <col min="4" max="4" width="18" bestFit="1" customWidth="1"/>
    <col min="5" max="5" width="18.6640625" bestFit="1" customWidth="1"/>
    <col min="7" max="7" width="20.5546875" bestFit="1" customWidth="1"/>
    <col min="8" max="8" width="15.88671875" bestFit="1" customWidth="1"/>
  </cols>
  <sheetData>
    <row r="1" spans="1:8" ht="15.6" x14ac:dyDescent="0.3">
      <c r="A1" s="35" t="s">
        <v>0</v>
      </c>
      <c r="B1" s="35"/>
      <c r="C1" s="35"/>
      <c r="D1" s="35"/>
      <c r="E1" s="35"/>
    </row>
    <row r="2" spans="1:8" ht="15.6" x14ac:dyDescent="0.3">
      <c r="A2" s="35" t="s">
        <v>1</v>
      </c>
      <c r="B2" s="35"/>
      <c r="C2" s="35"/>
      <c r="D2" s="35"/>
      <c r="E2" s="35"/>
    </row>
    <row r="3" spans="1:8" ht="15.6" x14ac:dyDescent="0.3">
      <c r="A3" s="35" t="s">
        <v>2</v>
      </c>
      <c r="B3" s="35"/>
      <c r="C3" s="35"/>
      <c r="D3" s="35"/>
      <c r="E3" s="35"/>
    </row>
    <row r="4" spans="1:8" x14ac:dyDescent="0.3">
      <c r="A4" s="1"/>
    </row>
    <row r="5" spans="1:8" x14ac:dyDescent="0.3">
      <c r="A5" s="1"/>
    </row>
    <row r="6" spans="1:8" ht="45.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</row>
    <row r="7" spans="1:8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8" ht="42.75" customHeight="1" x14ac:dyDescent="0.3">
      <c r="A8" s="3" t="s">
        <v>8</v>
      </c>
      <c r="B8" s="3" t="s">
        <v>9</v>
      </c>
      <c r="C8" s="4">
        <v>8</v>
      </c>
      <c r="D8" s="5">
        <v>9023204538.4599991</v>
      </c>
      <c r="E8" s="5">
        <v>6623894694.1199999</v>
      </c>
    </row>
    <row r="9" spans="1:8" ht="30" customHeight="1" x14ac:dyDescent="0.3">
      <c r="A9" s="3" t="s">
        <v>10</v>
      </c>
      <c r="B9" s="3" t="s">
        <v>11</v>
      </c>
      <c r="C9" s="4">
        <v>271</v>
      </c>
      <c r="D9" s="5">
        <v>102598199940.03</v>
      </c>
      <c r="E9" s="5">
        <v>50994766975.419998</v>
      </c>
    </row>
    <row r="10" spans="1:8" ht="39.6" customHeight="1" x14ac:dyDescent="0.3">
      <c r="A10" s="3" t="s">
        <v>12</v>
      </c>
      <c r="B10" s="3" t="s">
        <v>13</v>
      </c>
      <c r="C10" s="4">
        <v>37</v>
      </c>
      <c r="D10" s="5">
        <v>1202420817.0599999</v>
      </c>
      <c r="E10" s="5">
        <v>493749833.06999999</v>
      </c>
    </row>
    <row r="11" spans="1:8" ht="81.599999999999994" customHeight="1" x14ac:dyDescent="0.3">
      <c r="A11" s="3" t="s">
        <v>14</v>
      </c>
      <c r="B11" s="3" t="s">
        <v>15</v>
      </c>
      <c r="C11" s="4" t="s">
        <v>16</v>
      </c>
      <c r="D11" s="5">
        <v>4770937155.4099998</v>
      </c>
      <c r="E11" s="5">
        <v>4147904187.54</v>
      </c>
    </row>
    <row r="12" spans="1:8" x14ac:dyDescent="0.3">
      <c r="A12" s="6"/>
      <c r="B12" s="6" t="s">
        <v>17</v>
      </c>
      <c r="C12" s="7">
        <f>C8+C9+C10</f>
        <v>316</v>
      </c>
      <c r="D12" s="5">
        <f>D8+D9+D10+D11</f>
        <v>117594762450.95999</v>
      </c>
      <c r="E12" s="5">
        <f>E8+E9+E10+E11</f>
        <v>62260315690.150002</v>
      </c>
      <c r="G12" s="8"/>
      <c r="H12" s="8"/>
    </row>
    <row r="13" spans="1:8" ht="22.2" customHeight="1" x14ac:dyDescent="0.3">
      <c r="A13" s="9"/>
      <c r="B13" s="9"/>
      <c r="C13" s="10"/>
      <c r="D13" s="36" t="s">
        <v>18</v>
      </c>
      <c r="E13" s="36"/>
    </row>
    <row r="14" spans="1:8" ht="54.6" customHeight="1" x14ac:dyDescent="0.3">
      <c r="A14" s="3" t="s">
        <v>19</v>
      </c>
      <c r="B14" s="3" t="s">
        <v>20</v>
      </c>
      <c r="C14" s="4">
        <v>17</v>
      </c>
      <c r="D14" s="37">
        <v>3021234468.21</v>
      </c>
      <c r="E14" s="38"/>
    </row>
    <row r="15" spans="1:8" x14ac:dyDescent="0.3">
      <c r="A15" s="11"/>
      <c r="B15" s="11"/>
      <c r="C15" s="12"/>
      <c r="D15" s="25" t="s">
        <v>21</v>
      </c>
      <c r="E15" s="26"/>
    </row>
    <row r="16" spans="1:8" ht="93" customHeight="1" x14ac:dyDescent="0.3">
      <c r="A16" s="27" t="s">
        <v>22</v>
      </c>
      <c r="B16" s="3" t="s">
        <v>23</v>
      </c>
      <c r="C16" s="29" t="s">
        <v>16</v>
      </c>
      <c r="D16" s="31">
        <v>636729.18599999999</v>
      </c>
      <c r="E16" s="32"/>
    </row>
    <row r="17" spans="1:5" x14ac:dyDescent="0.3">
      <c r="A17" s="28"/>
      <c r="B17" s="3" t="s">
        <v>24</v>
      </c>
      <c r="C17" s="30"/>
      <c r="D17" s="33"/>
      <c r="E17" s="34"/>
    </row>
    <row r="18" spans="1:5" x14ac:dyDescent="0.3">
      <c r="A18" s="13" t="s">
        <v>25</v>
      </c>
      <c r="B18" s="3" t="s">
        <v>26</v>
      </c>
      <c r="C18" s="14">
        <v>8811</v>
      </c>
      <c r="D18" s="23">
        <v>326026.30739999999</v>
      </c>
      <c r="E18" s="24"/>
    </row>
    <row r="19" spans="1:5" ht="26.4" x14ac:dyDescent="0.3">
      <c r="A19" s="13" t="s">
        <v>27</v>
      </c>
      <c r="B19" s="3" t="s">
        <v>28</v>
      </c>
      <c r="C19" s="14">
        <v>5123</v>
      </c>
      <c r="D19" s="23">
        <v>310702.88</v>
      </c>
      <c r="E19" s="24"/>
    </row>
    <row r="20" spans="1:5" x14ac:dyDescent="0.3">
      <c r="A20" s="15"/>
    </row>
    <row r="21" spans="1:5" x14ac:dyDescent="0.3">
      <c r="A21" s="16"/>
    </row>
  </sheetData>
  <mergeCells count="11">
    <mergeCell ref="A1:E1"/>
    <mergeCell ref="A2:E2"/>
    <mergeCell ref="A3:E3"/>
    <mergeCell ref="D13:E13"/>
    <mergeCell ref="D14:E14"/>
    <mergeCell ref="D19:E19"/>
    <mergeCell ref="D15:E15"/>
    <mergeCell ref="A16:A17"/>
    <mergeCell ref="C16:C17"/>
    <mergeCell ref="D16:E17"/>
    <mergeCell ref="D18:E18"/>
  </mergeCells>
  <pageMargins left="1.1023622047244095" right="0.3937007874015747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H8" sqref="H8"/>
    </sheetView>
  </sheetViews>
  <sheetFormatPr defaultRowHeight="14.4" x14ac:dyDescent="0.3"/>
  <cols>
    <col min="1" max="1" width="6.5546875" bestFit="1" customWidth="1"/>
    <col min="2" max="2" width="33.44140625" bestFit="1" customWidth="1"/>
    <col min="3" max="3" width="9.33203125" bestFit="1" customWidth="1"/>
    <col min="4" max="4" width="18" bestFit="1" customWidth="1"/>
    <col min="5" max="5" width="18.6640625" bestFit="1" customWidth="1"/>
    <col min="6" max="6" width="19.44140625" bestFit="1" customWidth="1"/>
    <col min="8" max="8" width="20.5546875" bestFit="1" customWidth="1"/>
    <col min="9" max="9" width="15.88671875" bestFit="1" customWidth="1"/>
  </cols>
  <sheetData>
    <row r="1" spans="1:9" ht="15.6" x14ac:dyDescent="0.3">
      <c r="A1" s="35" t="s">
        <v>0</v>
      </c>
      <c r="B1" s="35"/>
      <c r="C1" s="35"/>
      <c r="D1" s="35"/>
      <c r="E1" s="35"/>
    </row>
    <row r="2" spans="1:9" ht="15.6" x14ac:dyDescent="0.3">
      <c r="A2" s="35" t="s">
        <v>1</v>
      </c>
      <c r="B2" s="35"/>
      <c r="C2" s="35"/>
      <c r="D2" s="35"/>
      <c r="E2" s="35"/>
    </row>
    <row r="3" spans="1:9" ht="15.6" x14ac:dyDescent="0.3">
      <c r="A3" s="35" t="s">
        <v>2</v>
      </c>
      <c r="B3" s="35"/>
      <c r="C3" s="35"/>
      <c r="D3" s="35"/>
      <c r="E3" s="35"/>
    </row>
    <row r="4" spans="1:9" x14ac:dyDescent="0.3">
      <c r="A4" s="1"/>
    </row>
    <row r="5" spans="1:9" x14ac:dyDescent="0.3">
      <c r="A5" s="1"/>
    </row>
    <row r="6" spans="1:9" ht="45.6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</row>
    <row r="7" spans="1:9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9" ht="42.75" customHeight="1" x14ac:dyDescent="0.3">
      <c r="A8" s="3" t="s">
        <v>8</v>
      </c>
      <c r="B8" s="3" t="s">
        <v>9</v>
      </c>
      <c r="C8" s="4">
        <v>8</v>
      </c>
      <c r="D8" s="5">
        <v>9023204538.4599991</v>
      </c>
      <c r="E8" s="5">
        <v>6623894694.1199999</v>
      </c>
      <c r="F8" s="20">
        <f>D8-7174503276.85</f>
        <v>1848701261.6099987</v>
      </c>
    </row>
    <row r="9" spans="1:9" ht="30" customHeight="1" x14ac:dyDescent="0.3">
      <c r="A9" s="3" t="s">
        <v>10</v>
      </c>
      <c r="B9" s="3" t="s">
        <v>11</v>
      </c>
      <c r="C9" s="4">
        <v>271</v>
      </c>
      <c r="D9" s="5">
        <v>102598199940.03</v>
      </c>
      <c r="E9" s="5">
        <v>50994766975.419998</v>
      </c>
      <c r="F9" s="20">
        <f>D9-91449930099.81</f>
        <v>11148269840.220001</v>
      </c>
    </row>
    <row r="10" spans="1:9" ht="39.6" customHeight="1" x14ac:dyDescent="0.3">
      <c r="A10" s="3" t="s">
        <v>12</v>
      </c>
      <c r="B10" s="3" t="s">
        <v>13</v>
      </c>
      <c r="C10" s="4">
        <v>37</v>
      </c>
      <c r="D10" s="5">
        <v>1202420817.0599999</v>
      </c>
      <c r="E10" s="5">
        <v>493749833.06999999</v>
      </c>
      <c r="F10" s="20">
        <f>D10-1012780791.44</f>
        <v>189640025.61999989</v>
      </c>
    </row>
    <row r="11" spans="1:9" ht="81.599999999999994" customHeight="1" x14ac:dyDescent="0.3">
      <c r="A11" s="3" t="s">
        <v>14</v>
      </c>
      <c r="B11" s="3" t="s">
        <v>15</v>
      </c>
      <c r="C11" s="4" t="s">
        <v>16</v>
      </c>
      <c r="D11" s="5">
        <v>4770937155.4099998</v>
      </c>
      <c r="E11" s="5">
        <v>4147904187.54</v>
      </c>
      <c r="F11" s="20">
        <f>D11-5015473342.83</f>
        <v>-244536187.42000008</v>
      </c>
    </row>
    <row r="12" spans="1:9" x14ac:dyDescent="0.3">
      <c r="A12" s="6"/>
      <c r="B12" s="6" t="s">
        <v>17</v>
      </c>
      <c r="C12" s="7">
        <f>C8+C9+C10</f>
        <v>316</v>
      </c>
      <c r="D12" s="5">
        <f>D8+D9+D10+D11</f>
        <v>117594762450.95999</v>
      </c>
      <c r="E12" s="5">
        <f>E8+E9+E10+E11</f>
        <v>62260315690.150002</v>
      </c>
      <c r="F12" s="20">
        <f>D12-104652687510.93</f>
        <v>12942074940.029999</v>
      </c>
      <c r="H12" s="8"/>
      <c r="I12" s="8"/>
    </row>
    <row r="13" spans="1:9" ht="22.2" customHeight="1" x14ac:dyDescent="0.3">
      <c r="A13" s="9"/>
      <c r="B13" s="9"/>
      <c r="C13" s="10"/>
      <c r="D13" s="36" t="s">
        <v>18</v>
      </c>
      <c r="E13" s="36"/>
      <c r="F13" s="21"/>
    </row>
    <row r="14" spans="1:9" ht="54.6" customHeight="1" x14ac:dyDescent="0.3">
      <c r="A14" s="3" t="s">
        <v>19</v>
      </c>
      <c r="B14" s="3" t="s">
        <v>20</v>
      </c>
      <c r="C14" s="4">
        <v>17</v>
      </c>
      <c r="D14" s="39">
        <v>3021234468</v>
      </c>
      <c r="E14" s="40"/>
      <c r="F14" s="22">
        <f>D14-2735826889</f>
        <v>285407579</v>
      </c>
    </row>
    <row r="15" spans="1:9" x14ac:dyDescent="0.3">
      <c r="A15" s="11"/>
      <c r="B15" s="11"/>
      <c r="C15" s="12"/>
      <c r="D15" s="25" t="s">
        <v>21</v>
      </c>
      <c r="E15" s="26"/>
      <c r="F15" s="21"/>
    </row>
    <row r="16" spans="1:9" ht="93" customHeight="1" x14ac:dyDescent="0.3">
      <c r="A16" s="27" t="s">
        <v>22</v>
      </c>
      <c r="B16" s="3" t="s">
        <v>23</v>
      </c>
      <c r="C16" s="29" t="s">
        <v>16</v>
      </c>
      <c r="D16" s="31">
        <v>640448.24</v>
      </c>
      <c r="E16" s="32"/>
      <c r="F16" s="20">
        <f>D16-634685.3</f>
        <v>5762.9399999999441</v>
      </c>
    </row>
    <row r="17" spans="1:8" x14ac:dyDescent="0.3">
      <c r="A17" s="28"/>
      <c r="B17" s="3" t="s">
        <v>24</v>
      </c>
      <c r="C17" s="30"/>
      <c r="D17" s="33"/>
      <c r="E17" s="34"/>
      <c r="F17" s="21"/>
    </row>
    <row r="18" spans="1:8" x14ac:dyDescent="0.3">
      <c r="A18" s="13" t="s">
        <v>25</v>
      </c>
      <c r="B18" s="3" t="s">
        <v>26</v>
      </c>
      <c r="C18" s="14">
        <v>8714</v>
      </c>
      <c r="D18" s="23">
        <v>329745.36</v>
      </c>
      <c r="E18" s="24"/>
      <c r="F18" s="20">
        <f>D18-323974.61</f>
        <v>5770.75</v>
      </c>
    </row>
    <row r="19" spans="1:8" ht="26.4" x14ac:dyDescent="0.3">
      <c r="A19" s="13" t="s">
        <v>27</v>
      </c>
      <c r="B19" s="3" t="s">
        <v>28</v>
      </c>
      <c r="C19" s="14">
        <v>5123</v>
      </c>
      <c r="D19" s="23">
        <v>310702.88</v>
      </c>
      <c r="E19" s="24"/>
      <c r="F19" s="20">
        <f>D19-310710.69</f>
        <v>-7.8099999999976717</v>
      </c>
    </row>
    <row r="20" spans="1:8" x14ac:dyDescent="0.3">
      <c r="A20" s="15"/>
    </row>
    <row r="21" spans="1:8" x14ac:dyDescent="0.3">
      <c r="A21" s="16"/>
    </row>
    <row r="22" spans="1:8" x14ac:dyDescent="0.3">
      <c r="A22" s="16"/>
    </row>
    <row r="23" spans="1:8" ht="15.6" x14ac:dyDescent="0.3">
      <c r="A23" s="17" t="s">
        <v>29</v>
      </c>
      <c r="B23" s="18"/>
      <c r="C23" s="18"/>
      <c r="D23" s="18"/>
      <c r="E23" s="18"/>
    </row>
    <row r="24" spans="1:8" ht="15.6" x14ac:dyDescent="0.3">
      <c r="A24" s="17" t="s">
        <v>30</v>
      </c>
      <c r="B24" s="18"/>
      <c r="C24" s="18"/>
      <c r="D24" s="18"/>
      <c r="E24" s="18"/>
    </row>
    <row r="25" spans="1:8" ht="15.6" x14ac:dyDescent="0.3">
      <c r="A25" s="17" t="s">
        <v>31</v>
      </c>
      <c r="B25" s="18"/>
      <c r="C25" s="18"/>
      <c r="D25" s="18"/>
      <c r="E25" s="18"/>
    </row>
    <row r="26" spans="1:8" ht="15.6" x14ac:dyDescent="0.3">
      <c r="A26" s="17" t="s">
        <v>32</v>
      </c>
      <c r="B26" s="18"/>
      <c r="C26" s="18"/>
      <c r="D26" s="18"/>
      <c r="E26" s="19" t="s">
        <v>33</v>
      </c>
      <c r="H26" s="16"/>
    </row>
  </sheetData>
  <mergeCells count="11">
    <mergeCell ref="A1:E1"/>
    <mergeCell ref="A2:E2"/>
    <mergeCell ref="A3:E3"/>
    <mergeCell ref="D13:E13"/>
    <mergeCell ref="D14:E14"/>
    <mergeCell ref="D19:E19"/>
    <mergeCell ref="D15:E15"/>
    <mergeCell ref="A16:A17"/>
    <mergeCell ref="C16:C17"/>
    <mergeCell ref="D16:E17"/>
    <mergeCell ref="D18:E18"/>
  </mergeCells>
  <pageMargins left="1.1023622047244095" right="0.39370078740157477" top="0.74803149606299213" bottom="0.7480314960629921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 (2)</vt:lpstr>
      <vt:lpstr>Лист1</vt:lpstr>
      <vt:lpstr>Лист1!_Hlk258518172</vt:lpstr>
      <vt:lpstr>'Лист1 (2)'!_Hlk258518172</vt:lpstr>
    </vt:vector>
  </TitlesOfParts>
  <Company>Департамент имущественных и земельных отношений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Подусенко Юлия Михайловна</dc:creator>
  <cp:lastModifiedBy>Подусенко Юлия Михайловна</cp:lastModifiedBy>
  <cp:revision>2</cp:revision>
  <cp:lastPrinted>2022-05-12T06:16:18Z</cp:lastPrinted>
  <dcterms:created xsi:type="dcterms:W3CDTF">2020-05-03T12:53:53Z</dcterms:created>
  <dcterms:modified xsi:type="dcterms:W3CDTF">2022-05-12T09:10:55Z</dcterms:modified>
</cp:coreProperties>
</file>